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Intermedio\Módulo 2\Consolidación\"/>
    </mc:Choice>
  </mc:AlternateContent>
  <bookViews>
    <workbookView xWindow="0" yWindow="0" windowWidth="20490" windowHeight="7650"/>
  </bookViews>
  <sheets>
    <sheet name="Consolidado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3" i="1"/>
  <c r="E23" i="1"/>
  <c r="E22" i="1" s="1"/>
  <c r="H23" i="1"/>
  <c r="H22" i="1" s="1"/>
  <c r="F24" i="1"/>
  <c r="G24" i="1"/>
  <c r="H24" i="1"/>
  <c r="C22" i="1"/>
  <c r="D22" i="1"/>
  <c r="F22" i="1"/>
  <c r="G22" i="1"/>
  <c r="C26" i="1"/>
  <c r="D26" i="1"/>
  <c r="D25" i="1" s="1"/>
  <c r="E26" i="1"/>
  <c r="E25" i="1" s="1"/>
  <c r="H26" i="1"/>
  <c r="F27" i="1"/>
  <c r="G27" i="1"/>
  <c r="G25" i="1" s="1"/>
  <c r="H27" i="1"/>
  <c r="H25" i="1" s="1"/>
  <c r="C25" i="1"/>
  <c r="F25" i="1"/>
  <c r="C29" i="1"/>
  <c r="C28" i="1" s="1"/>
  <c r="D29" i="1"/>
  <c r="D28" i="1" s="1"/>
  <c r="E29" i="1"/>
  <c r="H29" i="1"/>
  <c r="F30" i="1"/>
  <c r="F28" i="1" s="1"/>
  <c r="G30" i="1"/>
  <c r="G28" i="1" s="1"/>
  <c r="H30" i="1"/>
  <c r="E28" i="1"/>
  <c r="H28" i="1"/>
  <c r="C32" i="1"/>
  <c r="C31" i="1" s="1"/>
  <c r="D32" i="1"/>
  <c r="E32" i="1"/>
  <c r="H32" i="1"/>
  <c r="F33" i="1"/>
  <c r="F31" i="1" s="1"/>
  <c r="G33" i="1"/>
  <c r="H33" i="1"/>
  <c r="D31" i="1"/>
  <c r="E31" i="1"/>
  <c r="G31" i="1"/>
  <c r="H31" i="1"/>
  <c r="C35" i="1"/>
  <c r="D35" i="1"/>
  <c r="E35" i="1"/>
  <c r="E34" i="1" s="1"/>
  <c r="H35" i="1"/>
  <c r="H34" i="1" s="1"/>
  <c r="F36" i="1"/>
  <c r="G36" i="1"/>
  <c r="H36" i="1"/>
  <c r="C34" i="1"/>
  <c r="D34" i="1"/>
  <c r="F34" i="1"/>
  <c r="G34" i="1"/>
  <c r="C38" i="1"/>
  <c r="D38" i="1"/>
  <c r="D37" i="1" s="1"/>
  <c r="E38" i="1"/>
  <c r="E37" i="1" s="1"/>
  <c r="H38" i="1"/>
  <c r="F39" i="1"/>
  <c r="G39" i="1"/>
  <c r="G37" i="1" s="1"/>
  <c r="H39" i="1"/>
  <c r="H37" i="1" s="1"/>
  <c r="C37" i="1"/>
  <c r="F37" i="1"/>
  <c r="C41" i="1"/>
  <c r="C40" i="1" s="1"/>
  <c r="D41" i="1"/>
  <c r="D40" i="1" s="1"/>
  <c r="E41" i="1"/>
  <c r="H41" i="1"/>
  <c r="F42" i="1"/>
  <c r="F40" i="1" s="1"/>
  <c r="G42" i="1"/>
  <c r="G40" i="1" s="1"/>
  <c r="H42" i="1"/>
  <c r="E40" i="1"/>
  <c r="H40" i="1"/>
  <c r="C44" i="1"/>
  <c r="C43" i="1" s="1"/>
  <c r="D44" i="1"/>
  <c r="E44" i="1"/>
  <c r="H44" i="1"/>
  <c r="F45" i="1"/>
  <c r="F43" i="1" s="1"/>
  <c r="G45" i="1"/>
  <c r="H45" i="1"/>
  <c r="D43" i="1"/>
  <c r="E43" i="1"/>
  <c r="G43" i="1"/>
  <c r="H43" i="1"/>
  <c r="C47" i="1"/>
  <c r="D47" i="1"/>
  <c r="E47" i="1"/>
  <c r="E46" i="1" s="1"/>
  <c r="H47" i="1"/>
  <c r="H46" i="1" s="1"/>
  <c r="F48" i="1"/>
  <c r="G48" i="1"/>
  <c r="H48" i="1"/>
  <c r="C46" i="1"/>
  <c r="D46" i="1"/>
  <c r="F46" i="1"/>
  <c r="G46" i="1"/>
  <c r="C50" i="1"/>
  <c r="D50" i="1"/>
  <c r="D49" i="1" s="1"/>
  <c r="E50" i="1"/>
  <c r="E49" i="1" s="1"/>
  <c r="H50" i="1"/>
  <c r="F51" i="1"/>
  <c r="G51" i="1"/>
  <c r="G49" i="1" s="1"/>
  <c r="H51" i="1"/>
  <c r="H49" i="1" s="1"/>
  <c r="C49" i="1"/>
  <c r="F49" i="1"/>
  <c r="C53" i="1"/>
  <c r="C52" i="1" s="1"/>
  <c r="D53" i="1"/>
  <c r="D52" i="1" s="1"/>
  <c r="E53" i="1"/>
  <c r="H53" i="1"/>
  <c r="F54" i="1"/>
  <c r="F52" i="1" s="1"/>
  <c r="G54" i="1"/>
  <c r="G52" i="1" s="1"/>
  <c r="H54" i="1"/>
  <c r="E52" i="1"/>
  <c r="H52" i="1"/>
  <c r="C56" i="1"/>
  <c r="C55" i="1" s="1"/>
  <c r="D56" i="1"/>
  <c r="E56" i="1"/>
  <c r="H56" i="1"/>
  <c r="F57" i="1"/>
  <c r="F55" i="1" s="1"/>
  <c r="G57" i="1"/>
  <c r="H57" i="1"/>
  <c r="D55" i="1"/>
  <c r="E55" i="1"/>
  <c r="G55" i="1"/>
  <c r="H55" i="1"/>
  <c r="C59" i="1"/>
  <c r="D59" i="1"/>
  <c r="E59" i="1"/>
  <c r="E58" i="1" s="1"/>
  <c r="H59" i="1"/>
  <c r="H58" i="1" s="1"/>
  <c r="F60" i="1"/>
  <c r="G60" i="1"/>
  <c r="H60" i="1"/>
  <c r="C58" i="1"/>
  <c r="D58" i="1"/>
  <c r="F58" i="1"/>
  <c r="G58" i="1"/>
</calcChain>
</file>

<file path=xl/sharedStrings.xml><?xml version="1.0" encoding="utf-8"?>
<sst xmlns="http://schemas.openxmlformats.org/spreadsheetml/2006/main" count="65" uniqueCount="22">
  <si>
    <t>REPORTE ANUAL CONSOLIDADO DE GASTOS</t>
  </si>
  <si>
    <t>Tienda 1</t>
  </si>
  <si>
    <t>Tienda 2</t>
  </si>
  <si>
    <t>Tienda 3</t>
  </si>
  <si>
    <t>Tienda 4</t>
  </si>
  <si>
    <t>Tienda 5</t>
  </si>
  <si>
    <t>Total</t>
  </si>
  <si>
    <t>Contabilidad/Jurídico</t>
  </si>
  <si>
    <t>Consultorías</t>
  </si>
  <si>
    <t>Mobilidad</t>
  </si>
  <si>
    <t>Varios</t>
  </si>
  <si>
    <t>Telecomunicaciones</t>
  </si>
  <si>
    <t>Publicidad</t>
  </si>
  <si>
    <t>Útiles de Oficina</t>
  </si>
  <si>
    <t>Equipos de Oficina</t>
  </si>
  <si>
    <t>Seguros</t>
  </si>
  <si>
    <t>Planes de jubilación</t>
  </si>
  <si>
    <t>Comisiones</t>
  </si>
  <si>
    <t>Impuestos</t>
  </si>
  <si>
    <t>Sueldos</t>
  </si>
  <si>
    <t>En Diferentes Libros 1</t>
  </si>
  <si>
    <t>En Diferentes Libros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</si>
</sst>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0"/>
      <name val="MS Sans Serif"/>
      <family val="2"/>
    </font>
    <font>
      <sz val="10"/>
      <name val="Tahoma"/>
      <family val="2"/>
    </font>
    <font>
      <b/>
      <sz val="10"/>
      <name val="Arial"/>
      <family val="2"/>
    </font>
    <font>
      <sz val="14"/>
      <color indexed="12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</cellStyleXfs>
  <cellXfs count="8">
    <xf numFmtId="0" fontId="0" fillId="0" borderId="0" xfId="0"/>
    <xf numFmtId="0" fontId="2" fillId="0" borderId="0" xfId="2" applyFont="1"/>
    <xf numFmtId="0" fontId="2" fillId="0" borderId="0" xfId="1" applyFont="1"/>
    <xf numFmtId="0" fontId="2" fillId="0" borderId="0" xfId="0" applyFont="1"/>
    <xf numFmtId="0" fontId="2" fillId="0" borderId="0" xfId="1" applyFont="1" applyAlignment="1"/>
    <xf numFmtId="0" fontId="4" fillId="0" borderId="0" xfId="3" applyFont="1" applyAlignment="1"/>
    <xf numFmtId="38" fontId="2" fillId="0" borderId="0" xfId="2" applyNumberFormat="1" applyFont="1"/>
    <xf numFmtId="38" fontId="2" fillId="0" borderId="0" xfId="1" applyNumberFormat="1" applyFont="1"/>
  </cellXfs>
  <cellStyles count="4">
    <cellStyle name="NivelCol_1" xfId="1" builtinId="2" iLevel="0"/>
    <cellStyle name="Normal" xfId="0" builtinId="0"/>
    <cellStyle name="Normal_EXPENSES" xfId="2"/>
    <cellStyle name="Normal_SALES9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%20diferentes%20libros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n%20diferentes%20libros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a"/>
    </sheetNames>
    <sheetDataSet>
      <sheetData sheetId="0">
        <row r="4">
          <cell r="B4">
            <v>370.5</v>
          </cell>
          <cell r="C4">
            <v>343.2</v>
          </cell>
          <cell r="D4">
            <v>390</v>
          </cell>
          <cell r="E4">
            <v>1103.7</v>
          </cell>
        </row>
        <row r="5">
          <cell r="B5">
            <v>712.5</v>
          </cell>
          <cell r="C5">
            <v>770</v>
          </cell>
          <cell r="D5">
            <v>750</v>
          </cell>
          <cell r="E5">
            <v>2232.5</v>
          </cell>
        </row>
        <row r="6">
          <cell r="B6">
            <v>793.25</v>
          </cell>
          <cell r="C6">
            <v>726</v>
          </cell>
          <cell r="D6">
            <v>835</v>
          </cell>
          <cell r="E6">
            <v>2354.25</v>
          </cell>
        </row>
        <row r="7">
          <cell r="B7">
            <v>855</v>
          </cell>
          <cell r="C7">
            <v>792</v>
          </cell>
          <cell r="D7">
            <v>900</v>
          </cell>
          <cell r="E7">
            <v>2547</v>
          </cell>
        </row>
        <row r="8">
          <cell r="B8">
            <v>1242.5999999999999</v>
          </cell>
          <cell r="C8">
            <v>1236.4000000000001</v>
          </cell>
          <cell r="D8">
            <v>1308</v>
          </cell>
          <cell r="E8">
            <v>3787</v>
          </cell>
        </row>
        <row r="9">
          <cell r="B9">
            <v>1311</v>
          </cell>
          <cell r="C9">
            <v>1465.2</v>
          </cell>
          <cell r="D9">
            <v>1380</v>
          </cell>
          <cell r="E9">
            <v>4156.2</v>
          </cell>
        </row>
        <row r="10">
          <cell r="B10">
            <v>3420</v>
          </cell>
          <cell r="C10">
            <v>2992</v>
          </cell>
          <cell r="D10">
            <v>3600</v>
          </cell>
          <cell r="E10">
            <v>10012</v>
          </cell>
        </row>
        <row r="11">
          <cell r="B11">
            <v>4845</v>
          </cell>
          <cell r="C11">
            <v>2992</v>
          </cell>
          <cell r="D11">
            <v>5100</v>
          </cell>
          <cell r="E11">
            <v>12937</v>
          </cell>
        </row>
        <row r="12">
          <cell r="B12">
            <v>5077.75</v>
          </cell>
          <cell r="C12">
            <v>3960</v>
          </cell>
          <cell r="D12">
            <v>5345</v>
          </cell>
          <cell r="E12">
            <v>14382.75</v>
          </cell>
        </row>
        <row r="13">
          <cell r="B13">
            <v>9784.0499999999993</v>
          </cell>
          <cell r="C13">
            <v>9063.1200000000008</v>
          </cell>
          <cell r="D13">
            <v>10299</v>
          </cell>
          <cell r="E13">
            <v>29146.17</v>
          </cell>
        </row>
        <row r="14">
          <cell r="B14">
            <v>18937.3</v>
          </cell>
          <cell r="C14">
            <v>24833.599999999999</v>
          </cell>
          <cell r="D14">
            <v>19934</v>
          </cell>
          <cell r="E14">
            <v>63704.899999999994</v>
          </cell>
        </row>
        <row r="15">
          <cell r="B15">
            <v>21448.15</v>
          </cell>
          <cell r="C15">
            <v>20393.12</v>
          </cell>
          <cell r="D15">
            <v>22577</v>
          </cell>
          <cell r="E15">
            <v>64418.270000000004</v>
          </cell>
        </row>
        <row r="16">
          <cell r="B16">
            <v>79445.649999999994</v>
          </cell>
          <cell r="C16">
            <v>75536.56</v>
          </cell>
          <cell r="D16">
            <v>83627</v>
          </cell>
          <cell r="E16">
            <v>238609.21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ncias"/>
    </sheetNames>
    <sheetDataSet>
      <sheetData sheetId="0">
        <row r="4">
          <cell r="B4">
            <v>14203</v>
          </cell>
          <cell r="C4">
            <v>18625</v>
          </cell>
          <cell r="D4">
            <v>32828</v>
          </cell>
        </row>
        <row r="5">
          <cell r="B5">
            <v>534</v>
          </cell>
          <cell r="C5">
            <v>578</v>
          </cell>
          <cell r="D5">
            <v>1112</v>
          </cell>
        </row>
        <row r="6">
          <cell r="B6">
            <v>278</v>
          </cell>
          <cell r="C6">
            <v>257</v>
          </cell>
          <cell r="D6">
            <v>535</v>
          </cell>
        </row>
        <row r="7">
          <cell r="B7">
            <v>3634</v>
          </cell>
          <cell r="C7">
            <v>2244</v>
          </cell>
          <cell r="D7">
            <v>5878</v>
          </cell>
        </row>
        <row r="8">
          <cell r="B8">
            <v>16086</v>
          </cell>
          <cell r="C8">
            <v>15295</v>
          </cell>
          <cell r="D8">
            <v>31381</v>
          </cell>
        </row>
        <row r="9">
          <cell r="B9">
            <v>595</v>
          </cell>
          <cell r="C9">
            <v>545</v>
          </cell>
          <cell r="D9">
            <v>1140</v>
          </cell>
        </row>
        <row r="10">
          <cell r="B10">
            <v>7338</v>
          </cell>
          <cell r="C10">
            <v>6797</v>
          </cell>
          <cell r="D10">
            <v>14135</v>
          </cell>
        </row>
        <row r="11">
          <cell r="B11">
            <v>983</v>
          </cell>
          <cell r="C11">
            <v>1099</v>
          </cell>
          <cell r="D11">
            <v>2082</v>
          </cell>
        </row>
        <row r="12">
          <cell r="B12">
            <v>3808</v>
          </cell>
          <cell r="C12">
            <v>2970</v>
          </cell>
          <cell r="D12">
            <v>6778</v>
          </cell>
        </row>
        <row r="13">
          <cell r="B13">
            <v>59584</v>
          </cell>
          <cell r="C13">
            <v>56652</v>
          </cell>
          <cell r="D13">
            <v>116236</v>
          </cell>
        </row>
        <row r="14">
          <cell r="B14">
            <v>932</v>
          </cell>
          <cell r="C14">
            <v>927</v>
          </cell>
          <cell r="D14">
            <v>1859</v>
          </cell>
        </row>
        <row r="15">
          <cell r="B15">
            <v>2565</v>
          </cell>
          <cell r="C15">
            <v>2244</v>
          </cell>
          <cell r="D15">
            <v>4809</v>
          </cell>
        </row>
        <row r="16">
          <cell r="B16">
            <v>641</v>
          </cell>
          <cell r="C16">
            <v>594</v>
          </cell>
          <cell r="D16">
            <v>1235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externalLinkPath" Target="En%20diferentes%20libros%202.xlsx" TargetMode="External"/><Relationship Id="rId1" Type="http://schemas.openxmlformats.org/officeDocument/2006/relationships/externalLinkPath" Target="En%20diferentes%20libros%20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applyStyles="1" summaryBelow="0"/>
  </sheetPr>
  <dimension ref="A1:J70"/>
  <sheetViews>
    <sheetView tabSelected="1" topLeftCell="A13" zoomScale="150" zoomScaleNormal="150" workbookViewId="0">
      <selection activeCell="E34" sqref="E34"/>
    </sheetView>
  </sheetViews>
  <sheetFormatPr baseColWidth="10" defaultColWidth="9.140625" defaultRowHeight="12.75" outlineLevelRow="1" x14ac:dyDescent="0.2"/>
  <cols>
    <col min="1" max="1" width="2.85546875" style="1" customWidth="1"/>
    <col min="2" max="2" width="16.140625" style="1" customWidth="1"/>
    <col min="3" max="3" width="11.42578125" style="1" customWidth="1"/>
    <col min="4" max="4" width="11.85546875" style="1" customWidth="1"/>
    <col min="5" max="5" width="11.42578125" style="1" customWidth="1"/>
    <col min="6" max="7" width="10.7109375" style="1" customWidth="1"/>
    <col min="8" max="8" width="11.85546875" style="2" customWidth="1"/>
    <col min="9" max="9" width="9.140625" style="1" customWidth="1"/>
    <col min="10" max="16384" width="9.140625" style="1"/>
  </cols>
  <sheetData>
    <row r="1" spans="1:10" ht="18" x14ac:dyDescent="0.25">
      <c r="A1" s="5" t="s">
        <v>0</v>
      </c>
      <c r="B1" s="5"/>
      <c r="C1" s="5"/>
      <c r="D1" s="5"/>
      <c r="E1" s="5"/>
      <c r="F1" s="5"/>
      <c r="G1" s="5"/>
      <c r="H1" s="4"/>
      <c r="I1" s="3"/>
      <c r="J1" s="3"/>
    </row>
    <row r="3" spans="1:10" x14ac:dyDescent="0.2"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2" t="s">
        <v>6</v>
      </c>
    </row>
    <row r="4" spans="1:10" x14ac:dyDescent="0.2">
      <c r="A4" s="1" t="s">
        <v>7</v>
      </c>
      <c r="C4" s="6">
        <v>370.5</v>
      </c>
      <c r="D4" s="6">
        <v>343.2</v>
      </c>
      <c r="E4" s="6">
        <v>390</v>
      </c>
      <c r="F4" s="6">
        <v>278</v>
      </c>
      <c r="G4" s="6">
        <v>257</v>
      </c>
      <c r="H4" s="7">
        <v>1638.7</v>
      </c>
      <c r="I4" s="3"/>
      <c r="J4" s="3"/>
    </row>
    <row r="5" spans="1:10" x14ac:dyDescent="0.2">
      <c r="A5" s="1" t="s">
        <v>8</v>
      </c>
      <c r="C5" s="6">
        <v>712.5</v>
      </c>
      <c r="D5" s="6">
        <v>770</v>
      </c>
      <c r="E5" s="6">
        <v>750</v>
      </c>
      <c r="F5" s="6">
        <v>534</v>
      </c>
      <c r="G5" s="6">
        <v>578</v>
      </c>
      <c r="H5" s="7">
        <v>3344.5</v>
      </c>
      <c r="I5" s="3"/>
      <c r="J5" s="3"/>
    </row>
    <row r="6" spans="1:10" x14ac:dyDescent="0.2">
      <c r="A6" s="1" t="s">
        <v>9</v>
      </c>
      <c r="C6" s="6">
        <v>793.25</v>
      </c>
      <c r="D6" s="6">
        <v>726</v>
      </c>
      <c r="E6" s="6">
        <v>835</v>
      </c>
      <c r="F6" s="6">
        <v>595</v>
      </c>
      <c r="G6" s="6">
        <v>545</v>
      </c>
      <c r="H6" s="7">
        <v>3494.25</v>
      </c>
      <c r="I6" s="3"/>
      <c r="J6" s="3"/>
    </row>
    <row r="7" spans="1:10" x14ac:dyDescent="0.2">
      <c r="A7" s="1" t="s">
        <v>10</v>
      </c>
      <c r="C7" s="6">
        <v>855</v>
      </c>
      <c r="D7" s="6">
        <v>792</v>
      </c>
      <c r="E7" s="6">
        <v>900</v>
      </c>
      <c r="F7" s="6">
        <v>641</v>
      </c>
      <c r="G7" s="6">
        <v>594</v>
      </c>
      <c r="H7" s="7">
        <v>3782</v>
      </c>
      <c r="I7" s="3"/>
      <c r="J7" s="3"/>
    </row>
    <row r="8" spans="1:10" x14ac:dyDescent="0.2">
      <c r="A8" s="1" t="s">
        <v>11</v>
      </c>
      <c r="C8" s="6">
        <v>1242.5999999999999</v>
      </c>
      <c r="D8" s="6">
        <v>1236.4000000000001</v>
      </c>
      <c r="E8" s="6">
        <v>1308</v>
      </c>
      <c r="F8" s="6">
        <v>932</v>
      </c>
      <c r="G8" s="6">
        <v>927</v>
      </c>
      <c r="H8" s="7">
        <v>5646</v>
      </c>
      <c r="I8" s="3"/>
      <c r="J8" s="3"/>
    </row>
    <row r="9" spans="1:10" x14ac:dyDescent="0.2">
      <c r="A9" s="1" t="s">
        <v>12</v>
      </c>
      <c r="C9" s="6">
        <v>1311</v>
      </c>
      <c r="D9" s="6">
        <v>1465.2</v>
      </c>
      <c r="E9" s="6">
        <v>1380</v>
      </c>
      <c r="F9" s="6">
        <v>983</v>
      </c>
      <c r="G9" s="6">
        <v>1099</v>
      </c>
      <c r="H9" s="7">
        <v>6238.2</v>
      </c>
      <c r="I9" s="3"/>
      <c r="J9" s="3"/>
    </row>
    <row r="10" spans="1:10" x14ac:dyDescent="0.2">
      <c r="A10" s="1" t="s">
        <v>13</v>
      </c>
      <c r="C10" s="6">
        <v>3420</v>
      </c>
      <c r="D10" s="6">
        <v>2992</v>
      </c>
      <c r="E10" s="6">
        <v>3600</v>
      </c>
      <c r="F10" s="6">
        <v>2565</v>
      </c>
      <c r="G10" s="6">
        <v>2244</v>
      </c>
      <c r="H10" s="7">
        <v>14821</v>
      </c>
      <c r="I10" s="3"/>
      <c r="J10" s="3"/>
    </row>
    <row r="11" spans="1:10" x14ac:dyDescent="0.2">
      <c r="A11" s="1" t="s">
        <v>14</v>
      </c>
      <c r="C11" s="6">
        <v>4845</v>
      </c>
      <c r="D11" s="6">
        <v>2992</v>
      </c>
      <c r="E11" s="6">
        <v>5100</v>
      </c>
      <c r="F11" s="6">
        <v>3634</v>
      </c>
      <c r="G11" s="6">
        <v>2244</v>
      </c>
      <c r="H11" s="7">
        <v>18815</v>
      </c>
      <c r="I11" s="3"/>
      <c r="J11" s="3"/>
    </row>
    <row r="12" spans="1:10" x14ac:dyDescent="0.2">
      <c r="A12" s="1" t="s">
        <v>15</v>
      </c>
      <c r="C12" s="6">
        <v>5077.75</v>
      </c>
      <c r="D12" s="6">
        <v>3960</v>
      </c>
      <c r="E12" s="6">
        <v>5345</v>
      </c>
      <c r="F12" s="6">
        <v>3808</v>
      </c>
      <c r="G12" s="6">
        <v>2970</v>
      </c>
      <c r="H12" s="7">
        <v>21160.75</v>
      </c>
      <c r="I12" s="3"/>
      <c r="J12" s="3"/>
    </row>
    <row r="13" spans="1:10" x14ac:dyDescent="0.2">
      <c r="A13" s="1" t="s">
        <v>16</v>
      </c>
      <c r="C13" s="6">
        <v>9784.0499999999993</v>
      </c>
      <c r="D13" s="6">
        <v>9063.1200000000008</v>
      </c>
      <c r="E13" s="6">
        <v>10299</v>
      </c>
      <c r="F13" s="6">
        <v>7338</v>
      </c>
      <c r="G13" s="6">
        <v>6797</v>
      </c>
      <c r="H13" s="7">
        <v>43281.17</v>
      </c>
      <c r="I13" s="3"/>
      <c r="J13" s="3"/>
    </row>
    <row r="14" spans="1:10" x14ac:dyDescent="0.2">
      <c r="A14" s="1" t="s">
        <v>17</v>
      </c>
      <c r="C14" s="6">
        <v>18937.3</v>
      </c>
      <c r="D14" s="6">
        <v>24833.599999999999</v>
      </c>
      <c r="E14" s="6">
        <v>19934</v>
      </c>
      <c r="F14" s="6">
        <v>14203</v>
      </c>
      <c r="G14" s="6">
        <v>18625</v>
      </c>
      <c r="H14" s="7">
        <v>96532.9</v>
      </c>
      <c r="I14" s="3"/>
      <c r="J14" s="3"/>
    </row>
    <row r="15" spans="1:10" x14ac:dyDescent="0.2">
      <c r="A15" s="1" t="s">
        <v>18</v>
      </c>
      <c r="C15" s="6">
        <v>21448.15</v>
      </c>
      <c r="D15" s="6">
        <v>20393.12</v>
      </c>
      <c r="E15" s="6">
        <v>22577</v>
      </c>
      <c r="F15" s="6">
        <v>16086</v>
      </c>
      <c r="G15" s="6">
        <v>15295</v>
      </c>
      <c r="H15" s="7">
        <v>95799.27</v>
      </c>
      <c r="I15" s="3"/>
      <c r="J15" s="3"/>
    </row>
    <row r="16" spans="1:10" x14ac:dyDescent="0.2">
      <c r="A16" s="1" t="s">
        <v>19</v>
      </c>
      <c r="C16" s="6">
        <v>79445.649999999994</v>
      </c>
      <c r="D16" s="6">
        <v>75536.56</v>
      </c>
      <c r="E16" s="6">
        <v>83627</v>
      </c>
      <c r="F16" s="6">
        <v>59584</v>
      </c>
      <c r="G16" s="6">
        <v>56652</v>
      </c>
      <c r="H16" s="7">
        <v>354845.20999999996</v>
      </c>
      <c r="I16" s="3"/>
      <c r="J16" s="3"/>
    </row>
    <row r="17" spans="1:10" x14ac:dyDescent="0.2">
      <c r="I17" s="3"/>
      <c r="J17" s="3"/>
    </row>
    <row r="18" spans="1:10" x14ac:dyDescent="0.2">
      <c r="I18" s="3"/>
      <c r="J18" s="3"/>
    </row>
    <row r="19" spans="1:10" x14ac:dyDescent="0.2">
      <c r="I19" s="3"/>
      <c r="J19" s="3"/>
    </row>
    <row r="20" spans="1:10" x14ac:dyDescent="0.2">
      <c r="I20" s="3"/>
      <c r="J20" s="3"/>
    </row>
    <row r="21" spans="1:10" x14ac:dyDescent="0.2">
      <c r="C21" s="1" t="s">
        <v>1</v>
      </c>
      <c r="D21" s="1" t="s">
        <v>2</v>
      </c>
      <c r="E21" s="1" t="s">
        <v>3</v>
      </c>
      <c r="F21" s="1" t="s">
        <v>4</v>
      </c>
      <c r="G21" s="1" t="s">
        <v>5</v>
      </c>
      <c r="H21" s="2" t="s">
        <v>6</v>
      </c>
      <c r="I21" s="3"/>
      <c r="J21" s="3"/>
    </row>
    <row r="22" spans="1:10" collapsed="1" x14ac:dyDescent="0.2">
      <c r="A22" s="1" t="s">
        <v>7</v>
      </c>
      <c r="C22" s="6">
        <f>SUM(C23:C24)</f>
        <v>370.5</v>
      </c>
      <c r="D22" s="6">
        <f>SUM(D23:D24)</f>
        <v>343.2</v>
      </c>
      <c r="E22" s="6">
        <f>SUM(E23:E24)</f>
        <v>390</v>
      </c>
      <c r="F22" s="6">
        <f>SUM(F23:F24)</f>
        <v>278</v>
      </c>
      <c r="G22" s="6">
        <f>SUM(G23:G24)</f>
        <v>257</v>
      </c>
      <c r="H22" s="7">
        <f>SUM(H23:H24)</f>
        <v>1638.7</v>
      </c>
      <c r="I22" s="3"/>
      <c r="J22" s="3"/>
    </row>
    <row r="23" spans="1:10" hidden="1" outlineLevel="1" x14ac:dyDescent="0.2">
      <c r="B23" s="1" t="s">
        <v>20</v>
      </c>
      <c r="C23" s="6">
        <f>[1]Lima!$B$4</f>
        <v>370.5</v>
      </c>
      <c r="D23" s="6">
        <f>[1]Lima!$C$4</f>
        <v>343.2</v>
      </c>
      <c r="E23" s="6">
        <f>[1]Lima!$D$4</f>
        <v>390</v>
      </c>
      <c r="H23" s="7">
        <f>[1]Lima!$E$4</f>
        <v>1103.7</v>
      </c>
      <c r="I23" s="3"/>
      <c r="J23" s="3"/>
    </row>
    <row r="24" spans="1:10" hidden="1" outlineLevel="1" x14ac:dyDescent="0.2">
      <c r="B24" s="1" t="s">
        <v>21</v>
      </c>
      <c r="F24" s="6">
        <f>[2]Provincias!$B$6</f>
        <v>278</v>
      </c>
      <c r="G24" s="6">
        <f>[2]Provincias!$C$6</f>
        <v>257</v>
      </c>
      <c r="H24" s="7">
        <f>[2]Provincias!$D$6</f>
        <v>535</v>
      </c>
      <c r="I24" s="3"/>
      <c r="J24" s="3"/>
    </row>
    <row r="25" spans="1:10" collapsed="1" x14ac:dyDescent="0.2">
      <c r="A25" s="1" t="s">
        <v>8</v>
      </c>
      <c r="C25" s="6">
        <f>SUM(C26:C27)</f>
        <v>712.5</v>
      </c>
      <c r="D25" s="6">
        <f>SUM(D26:D27)</f>
        <v>770</v>
      </c>
      <c r="E25" s="6">
        <f>SUM(E26:E27)</f>
        <v>750</v>
      </c>
      <c r="F25" s="6">
        <f>SUM(F26:F27)</f>
        <v>534</v>
      </c>
      <c r="G25" s="6">
        <f>SUM(G26:G27)</f>
        <v>578</v>
      </c>
      <c r="H25" s="7">
        <f>SUM(H26:H27)</f>
        <v>3344.5</v>
      </c>
      <c r="I25" s="3"/>
      <c r="J25" s="3"/>
    </row>
    <row r="26" spans="1:10" hidden="1" outlineLevel="1" x14ac:dyDescent="0.2">
      <c r="B26" s="1" t="s">
        <v>20</v>
      </c>
      <c r="C26" s="6">
        <f>[1]Lima!$B$5</f>
        <v>712.5</v>
      </c>
      <c r="D26" s="6">
        <f>[1]Lima!$C$5</f>
        <v>770</v>
      </c>
      <c r="E26" s="6">
        <f>[1]Lima!$D$5</f>
        <v>750</v>
      </c>
      <c r="H26" s="7">
        <f>[1]Lima!$E$5</f>
        <v>2232.5</v>
      </c>
      <c r="I26" s="3"/>
      <c r="J26" s="3"/>
    </row>
    <row r="27" spans="1:10" hidden="1" outlineLevel="1" x14ac:dyDescent="0.2">
      <c r="B27" s="1" t="s">
        <v>21</v>
      </c>
      <c r="F27" s="6">
        <f>[2]Provincias!$B$5</f>
        <v>534</v>
      </c>
      <c r="G27" s="6">
        <f>[2]Provincias!$C$5</f>
        <v>578</v>
      </c>
      <c r="H27" s="7">
        <f>[2]Provincias!$D$5</f>
        <v>1112</v>
      </c>
      <c r="I27" s="3"/>
      <c r="J27" s="3"/>
    </row>
    <row r="28" spans="1:10" collapsed="1" x14ac:dyDescent="0.2">
      <c r="A28" s="1" t="s">
        <v>9</v>
      </c>
      <c r="C28" s="6">
        <f>SUM(C29:C30)</f>
        <v>793.25</v>
      </c>
      <c r="D28" s="6">
        <f>SUM(D29:D30)</f>
        <v>726</v>
      </c>
      <c r="E28" s="6">
        <f>SUM(E29:E30)</f>
        <v>835</v>
      </c>
      <c r="F28" s="6">
        <f>SUM(F29:F30)</f>
        <v>595</v>
      </c>
      <c r="G28" s="6">
        <f>SUM(G29:G30)</f>
        <v>545</v>
      </c>
      <c r="H28" s="7">
        <f>SUM(H29:H30)</f>
        <v>3494.25</v>
      </c>
      <c r="I28" s="3"/>
      <c r="J28" s="3"/>
    </row>
    <row r="29" spans="1:10" hidden="1" outlineLevel="1" x14ac:dyDescent="0.2">
      <c r="B29" s="1" t="s">
        <v>20</v>
      </c>
      <c r="C29" s="6">
        <f>[1]Lima!$B$6</f>
        <v>793.25</v>
      </c>
      <c r="D29" s="6">
        <f>[1]Lima!$C$6</f>
        <v>726</v>
      </c>
      <c r="E29" s="6">
        <f>[1]Lima!$D$6</f>
        <v>835</v>
      </c>
      <c r="H29" s="7">
        <f>[1]Lima!$E$6</f>
        <v>2354.25</v>
      </c>
      <c r="I29" s="3"/>
      <c r="J29" s="3"/>
    </row>
    <row r="30" spans="1:10" hidden="1" outlineLevel="1" x14ac:dyDescent="0.2">
      <c r="B30" s="1" t="s">
        <v>21</v>
      </c>
      <c r="F30" s="6">
        <f>[2]Provincias!$B$9</f>
        <v>595</v>
      </c>
      <c r="G30" s="6">
        <f>[2]Provincias!$C$9</f>
        <v>545</v>
      </c>
      <c r="H30" s="7">
        <f>[2]Provincias!$D$9</f>
        <v>1140</v>
      </c>
      <c r="I30" s="3"/>
      <c r="J30" s="3"/>
    </row>
    <row r="31" spans="1:10" collapsed="1" x14ac:dyDescent="0.2">
      <c r="A31" s="1" t="s">
        <v>10</v>
      </c>
      <c r="C31" s="6">
        <f>SUM(C32:C33)</f>
        <v>855</v>
      </c>
      <c r="D31" s="6">
        <f>SUM(D32:D33)</f>
        <v>792</v>
      </c>
      <c r="E31" s="6">
        <f>SUM(E32:E33)</f>
        <v>900</v>
      </c>
      <c r="F31" s="6">
        <f>SUM(F32:F33)</f>
        <v>641</v>
      </c>
      <c r="G31" s="6">
        <f>SUM(G32:G33)</f>
        <v>594</v>
      </c>
      <c r="H31" s="7">
        <f>SUM(H32:H33)</f>
        <v>3782</v>
      </c>
      <c r="I31" s="3"/>
      <c r="J31" s="3"/>
    </row>
    <row r="32" spans="1:10" hidden="1" outlineLevel="1" x14ac:dyDescent="0.2">
      <c r="B32" s="1" t="s">
        <v>20</v>
      </c>
      <c r="C32" s="6">
        <f>[1]Lima!$B$7</f>
        <v>855</v>
      </c>
      <c r="D32" s="6">
        <f>[1]Lima!$C$7</f>
        <v>792</v>
      </c>
      <c r="E32" s="6">
        <f>[1]Lima!$D$7</f>
        <v>900</v>
      </c>
      <c r="H32" s="7">
        <f>[1]Lima!$E$7</f>
        <v>2547</v>
      </c>
      <c r="I32" s="3"/>
      <c r="J32" s="3"/>
    </row>
    <row r="33" spans="1:10" hidden="1" outlineLevel="1" x14ac:dyDescent="0.2">
      <c r="B33" s="1" t="s">
        <v>21</v>
      </c>
      <c r="F33" s="6">
        <f>[2]Provincias!$B$16</f>
        <v>641</v>
      </c>
      <c r="G33" s="6">
        <f>[2]Provincias!$C$16</f>
        <v>594</v>
      </c>
      <c r="H33" s="7">
        <f>[2]Provincias!$D$16</f>
        <v>1235</v>
      </c>
      <c r="I33" s="3"/>
      <c r="J33" s="3"/>
    </row>
    <row r="34" spans="1:10" collapsed="1" x14ac:dyDescent="0.2">
      <c r="A34" s="1" t="s">
        <v>11</v>
      </c>
      <c r="C34" s="6">
        <f>SUM(C35:C36)</f>
        <v>1242.5999999999999</v>
      </c>
      <c r="D34" s="6">
        <f>SUM(D35:D36)</f>
        <v>1236.4000000000001</v>
      </c>
      <c r="E34" s="6">
        <f>SUM(E35:E36)</f>
        <v>1308</v>
      </c>
      <c r="F34" s="6">
        <f>SUM(F35:F36)</f>
        <v>932</v>
      </c>
      <c r="G34" s="6">
        <f>SUM(G35:G36)</f>
        <v>927</v>
      </c>
      <c r="H34" s="7">
        <f>SUM(H35:H36)</f>
        <v>5646</v>
      </c>
      <c r="I34" s="3"/>
      <c r="J34" s="3"/>
    </row>
    <row r="35" spans="1:10" hidden="1" outlineLevel="1" x14ac:dyDescent="0.2">
      <c r="B35" s="1" t="s">
        <v>20</v>
      </c>
      <c r="C35" s="6">
        <f>[1]Lima!$B$8</f>
        <v>1242.5999999999999</v>
      </c>
      <c r="D35" s="6">
        <f>[1]Lima!$C$8</f>
        <v>1236.4000000000001</v>
      </c>
      <c r="E35" s="6">
        <f>[1]Lima!$D$8</f>
        <v>1308</v>
      </c>
      <c r="H35" s="7">
        <f>[1]Lima!$E$8</f>
        <v>3787</v>
      </c>
      <c r="I35" s="3"/>
      <c r="J35" s="3"/>
    </row>
    <row r="36" spans="1:10" hidden="1" outlineLevel="1" x14ac:dyDescent="0.2">
      <c r="B36" s="1" t="s">
        <v>21</v>
      </c>
      <c r="F36" s="6">
        <f>[2]Provincias!$B$14</f>
        <v>932</v>
      </c>
      <c r="G36" s="6">
        <f>[2]Provincias!$C$14</f>
        <v>927</v>
      </c>
      <c r="H36" s="7">
        <f>[2]Provincias!$D$14</f>
        <v>1859</v>
      </c>
      <c r="I36" s="3"/>
      <c r="J36" s="3"/>
    </row>
    <row r="37" spans="1:10" collapsed="1" x14ac:dyDescent="0.2">
      <c r="A37" s="1" t="s">
        <v>12</v>
      </c>
      <c r="C37" s="6">
        <f>SUM(C38:C39)</f>
        <v>1311</v>
      </c>
      <c r="D37" s="6">
        <f>SUM(D38:D39)</f>
        <v>1465.2</v>
      </c>
      <c r="E37" s="6">
        <f>SUM(E38:E39)</f>
        <v>1380</v>
      </c>
      <c r="F37" s="6">
        <f>SUM(F38:F39)</f>
        <v>983</v>
      </c>
      <c r="G37" s="6">
        <f>SUM(G38:G39)</f>
        <v>1099</v>
      </c>
      <c r="H37" s="7">
        <f>SUM(H38:H39)</f>
        <v>6238.2</v>
      </c>
      <c r="I37" s="3"/>
      <c r="J37" s="3"/>
    </row>
    <row r="38" spans="1:10" hidden="1" outlineLevel="1" x14ac:dyDescent="0.2">
      <c r="B38" s="1" t="s">
        <v>20</v>
      </c>
      <c r="C38" s="6">
        <f>[1]Lima!$B$9</f>
        <v>1311</v>
      </c>
      <c r="D38" s="6">
        <f>[1]Lima!$C$9</f>
        <v>1465.2</v>
      </c>
      <c r="E38" s="6">
        <f>[1]Lima!$D$9</f>
        <v>1380</v>
      </c>
      <c r="H38" s="7">
        <f>[1]Lima!$E$9</f>
        <v>4156.2</v>
      </c>
      <c r="I38" s="3"/>
      <c r="J38" s="3"/>
    </row>
    <row r="39" spans="1:10" hidden="1" outlineLevel="1" x14ac:dyDescent="0.2">
      <c r="B39" s="1" t="s">
        <v>21</v>
      </c>
      <c r="F39" s="6">
        <f>[2]Provincias!$B$11</f>
        <v>983</v>
      </c>
      <c r="G39" s="6">
        <f>[2]Provincias!$C$11</f>
        <v>1099</v>
      </c>
      <c r="H39" s="7">
        <f>[2]Provincias!$D$11</f>
        <v>2082</v>
      </c>
      <c r="I39" s="3"/>
      <c r="J39" s="3"/>
    </row>
    <row r="40" spans="1:10" collapsed="1" x14ac:dyDescent="0.2">
      <c r="A40" s="1" t="s">
        <v>13</v>
      </c>
      <c r="C40" s="6">
        <f>SUM(C41:C42)</f>
        <v>3420</v>
      </c>
      <c r="D40" s="6">
        <f>SUM(D41:D42)</f>
        <v>2992</v>
      </c>
      <c r="E40" s="6">
        <f>SUM(E41:E42)</f>
        <v>3600</v>
      </c>
      <c r="F40" s="6">
        <f>SUM(F41:F42)</f>
        <v>2565</v>
      </c>
      <c r="G40" s="6">
        <f>SUM(G41:G42)</f>
        <v>2244</v>
      </c>
      <c r="H40" s="7">
        <f>SUM(H41:H42)</f>
        <v>14821</v>
      </c>
      <c r="I40" s="3"/>
      <c r="J40" s="3"/>
    </row>
    <row r="41" spans="1:10" hidden="1" outlineLevel="1" x14ac:dyDescent="0.2">
      <c r="B41" s="1" t="s">
        <v>20</v>
      </c>
      <c r="C41" s="6">
        <f>[1]Lima!$B$10</f>
        <v>3420</v>
      </c>
      <c r="D41" s="6">
        <f>[1]Lima!$C$10</f>
        <v>2992</v>
      </c>
      <c r="E41" s="6">
        <f>[1]Lima!$D$10</f>
        <v>3600</v>
      </c>
      <c r="H41" s="7">
        <f>[1]Lima!$E$10</f>
        <v>10012</v>
      </c>
      <c r="I41" s="3"/>
      <c r="J41" s="3"/>
    </row>
    <row r="42" spans="1:10" hidden="1" outlineLevel="1" x14ac:dyDescent="0.2">
      <c r="B42" s="1" t="s">
        <v>21</v>
      </c>
      <c r="F42" s="6">
        <f>[2]Provincias!$B$15</f>
        <v>2565</v>
      </c>
      <c r="G42" s="6">
        <f>[2]Provincias!$C$15</f>
        <v>2244</v>
      </c>
      <c r="H42" s="7">
        <f>[2]Provincias!$D$15</f>
        <v>4809</v>
      </c>
      <c r="I42" s="3"/>
      <c r="J42" s="3"/>
    </row>
    <row r="43" spans="1:10" collapsed="1" x14ac:dyDescent="0.2">
      <c r="A43" s="1" t="s">
        <v>14</v>
      </c>
      <c r="C43" s="6">
        <f>SUM(C44:C45)</f>
        <v>4845</v>
      </c>
      <c r="D43" s="6">
        <f>SUM(D44:D45)</f>
        <v>2992</v>
      </c>
      <c r="E43" s="6">
        <f>SUM(E44:E45)</f>
        <v>5100</v>
      </c>
      <c r="F43" s="6">
        <f>SUM(F44:F45)</f>
        <v>3634</v>
      </c>
      <c r="G43" s="6">
        <f>SUM(G44:G45)</f>
        <v>2244</v>
      </c>
      <c r="H43" s="7">
        <f>SUM(H44:H45)</f>
        <v>18815</v>
      </c>
      <c r="I43" s="3"/>
      <c r="J43" s="3"/>
    </row>
    <row r="44" spans="1:10" hidden="1" outlineLevel="1" x14ac:dyDescent="0.2">
      <c r="B44" s="1" t="s">
        <v>20</v>
      </c>
      <c r="C44" s="6">
        <f>[1]Lima!$B$11</f>
        <v>4845</v>
      </c>
      <c r="D44" s="6">
        <f>[1]Lima!$C$11</f>
        <v>2992</v>
      </c>
      <c r="E44" s="6">
        <f>[1]Lima!$D$11</f>
        <v>5100</v>
      </c>
      <c r="H44" s="7">
        <f>[1]Lima!$E$11</f>
        <v>12937</v>
      </c>
      <c r="I44" s="3"/>
      <c r="J44" s="3"/>
    </row>
    <row r="45" spans="1:10" hidden="1" outlineLevel="1" x14ac:dyDescent="0.2">
      <c r="B45" s="1" t="s">
        <v>21</v>
      </c>
      <c r="F45" s="6">
        <f>[2]Provincias!$B$7</f>
        <v>3634</v>
      </c>
      <c r="G45" s="6">
        <f>[2]Provincias!$C$7</f>
        <v>2244</v>
      </c>
      <c r="H45" s="7">
        <f>[2]Provincias!$D$7</f>
        <v>5878</v>
      </c>
      <c r="I45" s="3"/>
      <c r="J45" s="3"/>
    </row>
    <row r="46" spans="1:10" collapsed="1" x14ac:dyDescent="0.2">
      <c r="A46" s="1" t="s">
        <v>15</v>
      </c>
      <c r="C46" s="6">
        <f>SUM(C47:C48)</f>
        <v>5077.75</v>
      </c>
      <c r="D46" s="6">
        <f>SUM(D47:D48)</f>
        <v>3960</v>
      </c>
      <c r="E46" s="6">
        <f>SUM(E47:E48)</f>
        <v>5345</v>
      </c>
      <c r="F46" s="6">
        <f>SUM(F47:F48)</f>
        <v>3808</v>
      </c>
      <c r="G46" s="6">
        <f>SUM(G47:G48)</f>
        <v>2970</v>
      </c>
      <c r="H46" s="7">
        <f>SUM(H47:H48)</f>
        <v>21160.75</v>
      </c>
      <c r="I46" s="3"/>
      <c r="J46" s="3"/>
    </row>
    <row r="47" spans="1:10" hidden="1" outlineLevel="1" x14ac:dyDescent="0.2">
      <c r="B47" s="1" t="s">
        <v>20</v>
      </c>
      <c r="C47" s="6">
        <f>[1]Lima!$B$12</f>
        <v>5077.75</v>
      </c>
      <c r="D47" s="6">
        <f>[1]Lima!$C$12</f>
        <v>3960</v>
      </c>
      <c r="E47" s="6">
        <f>[1]Lima!$D$12</f>
        <v>5345</v>
      </c>
      <c r="H47" s="7">
        <f>[1]Lima!$E$12</f>
        <v>14382.75</v>
      </c>
      <c r="I47" s="3"/>
      <c r="J47" s="3"/>
    </row>
    <row r="48" spans="1:10" hidden="1" outlineLevel="1" x14ac:dyDescent="0.2">
      <c r="B48" s="1" t="s">
        <v>21</v>
      </c>
      <c r="F48" s="6">
        <f>[2]Provincias!$B$12</f>
        <v>3808</v>
      </c>
      <c r="G48" s="6">
        <f>[2]Provincias!$C$12</f>
        <v>2970</v>
      </c>
      <c r="H48" s="7">
        <f>[2]Provincias!$D$12</f>
        <v>6778</v>
      </c>
      <c r="I48" s="3"/>
      <c r="J48" s="3"/>
    </row>
    <row r="49" spans="1:10" collapsed="1" x14ac:dyDescent="0.2">
      <c r="A49" s="1" t="s">
        <v>16</v>
      </c>
      <c r="C49" s="6">
        <f>SUM(C50:C51)</f>
        <v>9784.0499999999993</v>
      </c>
      <c r="D49" s="6">
        <f>SUM(D50:D51)</f>
        <v>9063.1200000000008</v>
      </c>
      <c r="E49" s="6">
        <f>SUM(E50:E51)</f>
        <v>10299</v>
      </c>
      <c r="F49" s="6">
        <f>SUM(F50:F51)</f>
        <v>7338</v>
      </c>
      <c r="G49" s="6">
        <f>SUM(G50:G51)</f>
        <v>6797</v>
      </c>
      <c r="H49" s="7">
        <f>SUM(H50:H51)</f>
        <v>43281.17</v>
      </c>
      <c r="I49" s="3"/>
      <c r="J49" s="3"/>
    </row>
    <row r="50" spans="1:10" hidden="1" outlineLevel="1" x14ac:dyDescent="0.2">
      <c r="B50" s="1" t="s">
        <v>20</v>
      </c>
      <c r="C50" s="6">
        <f>[1]Lima!$B$13</f>
        <v>9784.0499999999993</v>
      </c>
      <c r="D50" s="6">
        <f>[1]Lima!$C$13</f>
        <v>9063.1200000000008</v>
      </c>
      <c r="E50" s="6">
        <f>[1]Lima!$D$13</f>
        <v>10299</v>
      </c>
      <c r="H50" s="7">
        <f>[1]Lima!$E$13</f>
        <v>29146.17</v>
      </c>
      <c r="I50" s="3"/>
      <c r="J50" s="3"/>
    </row>
    <row r="51" spans="1:10" hidden="1" outlineLevel="1" x14ac:dyDescent="0.2">
      <c r="B51" s="1" t="s">
        <v>21</v>
      </c>
      <c r="F51" s="6">
        <f>[2]Provincias!$B$10</f>
        <v>7338</v>
      </c>
      <c r="G51" s="6">
        <f>[2]Provincias!$C$10</f>
        <v>6797</v>
      </c>
      <c r="H51" s="7">
        <f>[2]Provincias!$D$10</f>
        <v>14135</v>
      </c>
      <c r="I51" s="3"/>
      <c r="J51" s="3"/>
    </row>
    <row r="52" spans="1:10" collapsed="1" x14ac:dyDescent="0.2">
      <c r="A52" s="1" t="s">
        <v>17</v>
      </c>
      <c r="C52" s="6">
        <f>SUM(C53:C54)</f>
        <v>18937.3</v>
      </c>
      <c r="D52" s="6">
        <f>SUM(D53:D54)</f>
        <v>24833.599999999999</v>
      </c>
      <c r="E52" s="6">
        <f>SUM(E53:E54)</f>
        <v>19934</v>
      </c>
      <c r="F52" s="6">
        <f>SUM(F53:F54)</f>
        <v>14203</v>
      </c>
      <c r="G52" s="6">
        <f>SUM(G53:G54)</f>
        <v>18625</v>
      </c>
      <c r="H52" s="7">
        <f>SUM(H53:H54)</f>
        <v>96532.9</v>
      </c>
      <c r="I52" s="3"/>
      <c r="J52" s="3"/>
    </row>
    <row r="53" spans="1:10" hidden="1" outlineLevel="1" x14ac:dyDescent="0.2">
      <c r="B53" s="1" t="s">
        <v>20</v>
      </c>
      <c r="C53" s="6">
        <f>[1]Lima!$B$14</f>
        <v>18937.3</v>
      </c>
      <c r="D53" s="6">
        <f>[1]Lima!$C$14</f>
        <v>24833.599999999999</v>
      </c>
      <c r="E53" s="6">
        <f>[1]Lima!$D$14</f>
        <v>19934</v>
      </c>
      <c r="H53" s="7">
        <f>[1]Lima!$E$14</f>
        <v>63704.899999999994</v>
      </c>
      <c r="I53" s="3"/>
      <c r="J53" s="3"/>
    </row>
    <row r="54" spans="1:10" hidden="1" outlineLevel="1" x14ac:dyDescent="0.2">
      <c r="B54" s="1" t="s">
        <v>21</v>
      </c>
      <c r="F54" s="6">
        <f>[2]Provincias!$B$4</f>
        <v>14203</v>
      </c>
      <c r="G54" s="6">
        <f>[2]Provincias!$C$4</f>
        <v>18625</v>
      </c>
      <c r="H54" s="7">
        <f>[2]Provincias!$D$4</f>
        <v>32828</v>
      </c>
      <c r="I54" s="3"/>
      <c r="J54" s="3"/>
    </row>
    <row r="55" spans="1:10" collapsed="1" x14ac:dyDescent="0.2">
      <c r="A55" s="1" t="s">
        <v>18</v>
      </c>
      <c r="C55" s="6">
        <f>SUM(C56:C57)</f>
        <v>21448.15</v>
      </c>
      <c r="D55" s="6">
        <f>SUM(D56:D57)</f>
        <v>20393.12</v>
      </c>
      <c r="E55" s="6">
        <f>SUM(E56:E57)</f>
        <v>22577</v>
      </c>
      <c r="F55" s="6">
        <f>SUM(F56:F57)</f>
        <v>16086</v>
      </c>
      <c r="G55" s="6">
        <f>SUM(G56:G57)</f>
        <v>15295</v>
      </c>
      <c r="H55" s="7">
        <f>SUM(H56:H57)</f>
        <v>95799.27</v>
      </c>
      <c r="I55" s="3"/>
      <c r="J55" s="3"/>
    </row>
    <row r="56" spans="1:10" hidden="1" outlineLevel="1" x14ac:dyDescent="0.2">
      <c r="B56" s="1" t="s">
        <v>20</v>
      </c>
      <c r="C56" s="6">
        <f>[1]Lima!$B$15</f>
        <v>21448.15</v>
      </c>
      <c r="D56" s="6">
        <f>[1]Lima!$C$15</f>
        <v>20393.12</v>
      </c>
      <c r="E56" s="6">
        <f>[1]Lima!$D$15</f>
        <v>22577</v>
      </c>
      <c r="H56" s="7">
        <f>[1]Lima!$E$15</f>
        <v>64418.270000000004</v>
      </c>
      <c r="I56" s="3"/>
      <c r="J56" s="3"/>
    </row>
    <row r="57" spans="1:10" hidden="1" outlineLevel="1" x14ac:dyDescent="0.2">
      <c r="B57" s="1" t="s">
        <v>21</v>
      </c>
      <c r="F57" s="6">
        <f>[2]Provincias!$B$8</f>
        <v>16086</v>
      </c>
      <c r="G57" s="6">
        <f>[2]Provincias!$C$8</f>
        <v>15295</v>
      </c>
      <c r="H57" s="7">
        <f>[2]Provincias!$D$8</f>
        <v>31381</v>
      </c>
      <c r="I57" s="3"/>
      <c r="J57" s="3"/>
    </row>
    <row r="58" spans="1:10" collapsed="1" x14ac:dyDescent="0.2">
      <c r="A58" s="1" t="s">
        <v>19</v>
      </c>
      <c r="C58" s="6">
        <f>SUM(C59:C60)</f>
        <v>79445.649999999994</v>
      </c>
      <c r="D58" s="6">
        <f>SUM(D59:D60)</f>
        <v>75536.56</v>
      </c>
      <c r="E58" s="6">
        <f>SUM(E59:E60)</f>
        <v>83627</v>
      </c>
      <c r="F58" s="6">
        <f>SUM(F59:F60)</f>
        <v>59584</v>
      </c>
      <c r="G58" s="6">
        <f>SUM(G59:G60)</f>
        <v>56652</v>
      </c>
      <c r="H58" s="7">
        <f>SUM(H59:H60)</f>
        <v>354845.20999999996</v>
      </c>
      <c r="I58" s="3"/>
      <c r="J58" s="3"/>
    </row>
    <row r="59" spans="1:10" hidden="1" outlineLevel="1" x14ac:dyDescent="0.2">
      <c r="B59" s="1" t="s">
        <v>20</v>
      </c>
      <c r="C59" s="6">
        <f>[1]Lima!$B$16</f>
        <v>79445.649999999994</v>
      </c>
      <c r="D59" s="6">
        <f>[1]Lima!$C$16</f>
        <v>75536.56</v>
      </c>
      <c r="E59" s="6">
        <f>[1]Lima!$D$16</f>
        <v>83627</v>
      </c>
      <c r="H59" s="7">
        <f>[1]Lima!$E$16</f>
        <v>238609.21</v>
      </c>
      <c r="I59" s="3"/>
      <c r="J59" s="3"/>
    </row>
    <row r="60" spans="1:10" hidden="1" outlineLevel="1" x14ac:dyDescent="0.2">
      <c r="B60" s="1" t="s">
        <v>21</v>
      </c>
      <c r="F60" s="6">
        <f>[2]Provincias!$B$13</f>
        <v>59584</v>
      </c>
      <c r="G60" s="6">
        <f>[2]Provincias!$C$13</f>
        <v>56652</v>
      </c>
      <c r="H60" s="7">
        <f>[2]Provincias!$D$13</f>
        <v>116236</v>
      </c>
      <c r="I60" s="3"/>
      <c r="J60" s="3"/>
    </row>
    <row r="61" spans="1:10" x14ac:dyDescent="0.2">
      <c r="I61" s="3"/>
      <c r="J61" s="3"/>
    </row>
    <row r="62" spans="1:10" x14ac:dyDescent="0.2">
      <c r="I62" s="3"/>
      <c r="J62" s="3"/>
    </row>
    <row r="63" spans="1:10" x14ac:dyDescent="0.2">
      <c r="I63" s="3"/>
      <c r="J63" s="3"/>
    </row>
    <row r="64" spans="1:10" x14ac:dyDescent="0.2">
      <c r="I64" s="3"/>
      <c r="J64" s="3"/>
    </row>
    <row r="65" spans="9:10" x14ac:dyDescent="0.2">
      <c r="I65" s="3"/>
      <c r="J65" s="3"/>
    </row>
    <row r="66" spans="9:10" x14ac:dyDescent="0.2">
      <c r="I66" s="3"/>
      <c r="J66" s="3"/>
    </row>
    <row r="67" spans="9:10" x14ac:dyDescent="0.2">
      <c r="I67" s="3"/>
      <c r="J67" s="3"/>
    </row>
    <row r="68" spans="9:10" x14ac:dyDescent="0.2">
      <c r="I68" s="3"/>
      <c r="J68" s="3"/>
    </row>
    <row r="69" spans="9:10" x14ac:dyDescent="0.2">
      <c r="I69" s="3"/>
      <c r="J69" s="3"/>
    </row>
    <row r="70" spans="9:10" x14ac:dyDescent="0.2">
      <c r="I70" s="3"/>
      <c r="J70" s="3"/>
    </row>
  </sheetData>
  <dataConsolidate leftLabels="1" topLabels="1" link="1">
    <dataRefs count="2">
      <dataRef ref="A3:E16" sheet="Lima" r:id="rId1"/>
      <dataRef ref="A3:D16" sheet="Provincias" r:id="rId2"/>
    </dataRefs>
  </dataConsolidate>
  <printOptions gridLines="1" gridLinesSet="0"/>
  <pageMargins left="0.75" right="0.75" top="1" bottom="1" header="0.5" footer="0.5"/>
  <pageSetup orientation="portrait" horizontalDpi="4294967292" verticalDpi="4294967292" r:id="rId3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2017-10-03T16:43:51Z</dcterms:created>
  <dcterms:modified xsi:type="dcterms:W3CDTF">2017-10-09T17:10:13Z</dcterms:modified>
</cp:coreProperties>
</file>